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915" windowWidth="2881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0" i="1" l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<sst xmlns="http://schemas.openxmlformats.org/spreadsheetml/2006/main" count="14" uniqueCount="12">
  <si>
    <t>Ward</t>
  </si>
  <si>
    <t>Total Pop</t>
  </si>
  <si>
    <t>Target Pop</t>
  </si>
  <si>
    <t>Deviation</t>
  </si>
  <si>
    <t>White %</t>
  </si>
  <si>
    <t>AA %</t>
  </si>
  <si>
    <t>% Hispanic</t>
  </si>
  <si>
    <t>Hispanic %</t>
  </si>
  <si>
    <t>Total Population   (2010 Census)</t>
  </si>
  <si>
    <t>Voting Age Population   (2010 Census)</t>
  </si>
  <si>
    <t>Dev %</t>
  </si>
  <si>
    <t>total deviation: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</si>
</sst>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38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3" fillId="0" borderId="1" xfId="1" applyNumberFormat="1" applyFont="1" applyFill="1" applyBorder="1" applyAlignment="1" applyProtection="1">
      <alignment horizontal="center" vertical="center"/>
    </xf>
    <xf numFmtId="10" fontId="3" fillId="0" borderId="3" xfId="1" applyNumberFormat="1" applyFont="1" applyFill="1" applyBorder="1" applyAlignment="1" applyProtection="1">
      <alignment horizontal="center" vertical="center"/>
    </xf>
    <xf numFmtId="10" fontId="3" fillId="0" borderId="6" xfId="1" applyNumberFormat="1" applyFont="1" applyFill="1" applyBorder="1" applyAlignment="1" applyProtection="1">
      <alignment horizontal="center" vertical="center"/>
    </xf>
    <xf numFmtId="10" fontId="3" fillId="0" borderId="5" xfId="1" applyNumberFormat="1" applyFont="1" applyFill="1" applyBorder="1" applyAlignment="1" applyProtection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Normal="100" workbookViewId="0">
      <selection activeCell="Q14" sqref="Q14"/>
    </sheetView>
  </sheetViews>
  <sheetFormatPr defaultRowHeight="15" x14ac:dyDescent="0.25"/>
  <cols>
    <col min="1" max="1" width="5.85546875" style="1" bestFit="1" customWidth="1"/>
    <col min="2" max="2" width="0.42578125" style="1" customWidth="1"/>
    <col min="3" max="3" width="9.28515625" style="1" bestFit="1" customWidth="1"/>
    <col min="4" max="4" width="10.42578125" style="1" bestFit="1" customWidth="1"/>
    <col min="5" max="5" width="9.5703125" style="1" bestFit="1" customWidth="1"/>
    <col min="6" max="6" width="9.5703125" style="1" customWidth="1"/>
    <col min="7" max="7" width="0.42578125" style="1" customWidth="1"/>
    <col min="8" max="10" width="11.42578125" style="1" customWidth="1"/>
    <col min="11" max="11" width="0.42578125" style="1" customWidth="1"/>
    <col min="12" max="14" width="12.7109375" style="1" customWidth="1"/>
    <col min="15" max="15" width="1.140625" style="1" hidden="1" customWidth="1"/>
    <col min="16" max="16384" width="9.140625" style="1"/>
  </cols>
  <sheetData>
    <row r="1" spans="1:14" x14ac:dyDescent="0.25">
      <c r="H1" s="24" t="s">
        <v>8</v>
      </c>
      <c r="I1" s="24"/>
      <c r="J1" s="24"/>
      <c r="L1" s="24" t="s">
        <v>9</v>
      </c>
      <c r="M1" s="24"/>
      <c r="N1" s="24"/>
    </row>
    <row r="2" spans="1:14" ht="15.75" thickBot="1" x14ac:dyDescent="0.3">
      <c r="A2" s="4" t="s">
        <v>0</v>
      </c>
      <c r="B2" s="5"/>
      <c r="C2" s="4" t="s">
        <v>1</v>
      </c>
      <c r="D2" s="4" t="s">
        <v>2</v>
      </c>
      <c r="E2" s="4" t="s">
        <v>3</v>
      </c>
      <c r="F2" s="4" t="s">
        <v>10</v>
      </c>
      <c r="G2" s="5"/>
      <c r="H2" s="6" t="s">
        <v>4</v>
      </c>
      <c r="I2" s="6" t="s">
        <v>5</v>
      </c>
      <c r="J2" s="6" t="s">
        <v>6</v>
      </c>
      <c r="K2" s="5"/>
      <c r="L2" s="6" t="s">
        <v>4</v>
      </c>
      <c r="M2" s="6" t="s">
        <v>5</v>
      </c>
      <c r="N2" s="6" t="s">
        <v>7</v>
      </c>
    </row>
    <row r="3" spans="1:14" ht="15.75" thickTop="1" x14ac:dyDescent="0.25">
      <c r="A3" s="13">
        <v>1</v>
      </c>
      <c r="B3" s="3"/>
      <c r="C3" s="11">
        <v>3385</v>
      </c>
      <c r="D3" s="11">
        <v>3386.5714285714298</v>
      </c>
      <c r="E3" s="9">
        <f>C3-D3</f>
        <v>-1.5714285714298057</v>
      </c>
      <c r="F3" s="18">
        <f>E3/D3</f>
        <v>-4.6401754830037271E-4</v>
      </c>
      <c r="G3" s="3"/>
      <c r="H3" s="15">
        <v>7.2378138847858195E-2</v>
      </c>
      <c r="I3" s="15">
        <v>0.53825701624815359</v>
      </c>
      <c r="J3" s="15">
        <v>0.38050221565731168</v>
      </c>
      <c r="K3" s="19"/>
      <c r="L3" s="16">
        <v>9.6511101042138656E-2</v>
      </c>
      <c r="M3" s="15">
        <v>0.55550521069324876</v>
      </c>
      <c r="N3" s="15">
        <v>0.34118713185319438</v>
      </c>
    </row>
    <row r="4" spans="1:14" x14ac:dyDescent="0.25">
      <c r="A4" s="12">
        <v>2</v>
      </c>
      <c r="B4" s="2"/>
      <c r="C4" s="10">
        <v>3372</v>
      </c>
      <c r="D4" s="11">
        <v>3386.5714285714298</v>
      </c>
      <c r="E4" s="9">
        <f t="shared" ref="E4:E9" si="0">C4-D4</f>
        <v>-14.571428571429806</v>
      </c>
      <c r="F4" s="18">
        <f t="shared" ref="F4:F9" si="1">E4/D4</f>
        <v>-4.3027081751458958E-3</v>
      </c>
      <c r="G4" s="2"/>
      <c r="H4" s="14">
        <v>0.1874258600237248</v>
      </c>
      <c r="I4" s="14">
        <v>0.13790035587188612</v>
      </c>
      <c r="J4" s="14">
        <v>0.66162514827995256</v>
      </c>
      <c r="K4" s="20"/>
      <c r="L4" s="17">
        <v>0.23890784982935154</v>
      </c>
      <c r="M4" s="14">
        <v>0.14462457337883958</v>
      </c>
      <c r="N4" s="14">
        <v>0.6049488054607508</v>
      </c>
    </row>
    <row r="5" spans="1:14" x14ac:dyDescent="0.25">
      <c r="A5" s="12">
        <v>3</v>
      </c>
      <c r="B5" s="2"/>
      <c r="C5" s="10">
        <v>3351</v>
      </c>
      <c r="D5" s="11">
        <v>3386.5714285714298</v>
      </c>
      <c r="E5" s="9">
        <f t="shared" si="0"/>
        <v>-35.571428571429806</v>
      </c>
      <c r="F5" s="18">
        <f t="shared" si="1"/>
        <v>-1.0503669956973279E-2</v>
      </c>
      <c r="G5" s="2"/>
      <c r="H5" s="14">
        <v>0.14682184422560429</v>
      </c>
      <c r="I5" s="14">
        <v>0.36257833482542523</v>
      </c>
      <c r="J5" s="14">
        <v>0.48164726947179948</v>
      </c>
      <c r="K5" s="20"/>
      <c r="L5" s="17">
        <v>0.18654173764906304</v>
      </c>
      <c r="M5" s="14">
        <v>0.36158432708688243</v>
      </c>
      <c r="N5" s="14">
        <v>0.44122657580919933</v>
      </c>
    </row>
    <row r="6" spans="1:14" x14ac:dyDescent="0.25">
      <c r="A6" s="12">
        <v>4</v>
      </c>
      <c r="B6" s="2"/>
      <c r="C6" s="10">
        <v>3400</v>
      </c>
      <c r="D6" s="11">
        <v>3386.5714285714298</v>
      </c>
      <c r="E6" s="9">
        <f t="shared" si="0"/>
        <v>13.428571428570194</v>
      </c>
      <c r="F6" s="18">
        <f t="shared" si="1"/>
        <v>3.9652408672906153E-3</v>
      </c>
      <c r="G6" s="2"/>
      <c r="H6" s="14">
        <v>0.2585294117647059</v>
      </c>
      <c r="I6" s="14">
        <v>0.185</v>
      </c>
      <c r="J6" s="14">
        <v>0.54823529411764704</v>
      </c>
      <c r="K6" s="20"/>
      <c r="L6" s="17">
        <v>0.3209169054441261</v>
      </c>
      <c r="M6" s="14">
        <v>0.18419975440032746</v>
      </c>
      <c r="N6" s="14">
        <v>0.48505935325419564</v>
      </c>
    </row>
    <row r="7" spans="1:14" x14ac:dyDescent="0.25">
      <c r="A7" s="12">
        <v>5</v>
      </c>
      <c r="B7" s="2"/>
      <c r="C7" s="10">
        <v>3419</v>
      </c>
      <c r="D7" s="11">
        <v>3386.5714285714298</v>
      </c>
      <c r="E7" s="9">
        <f t="shared" si="0"/>
        <v>32.428571428570194</v>
      </c>
      <c r="F7" s="18">
        <f t="shared" si="1"/>
        <v>9.5756348603725332E-3</v>
      </c>
      <c r="G7" s="2"/>
      <c r="H7" s="14">
        <v>0.1778297747879497</v>
      </c>
      <c r="I7" s="14">
        <v>0.45802866335185727</v>
      </c>
      <c r="J7" s="14">
        <v>0.35214975138929511</v>
      </c>
      <c r="K7" s="20"/>
      <c r="L7" s="17">
        <v>0.21686746987951808</v>
      </c>
      <c r="M7" s="14">
        <v>0.46863315330286665</v>
      </c>
      <c r="N7" s="14">
        <v>0.30037390943082676</v>
      </c>
    </row>
    <row r="8" spans="1:14" x14ac:dyDescent="0.25">
      <c r="A8" s="12">
        <v>6</v>
      </c>
      <c r="B8" s="2"/>
      <c r="C8" s="10">
        <v>3406</v>
      </c>
      <c r="D8" s="11">
        <v>3386.5714285714298</v>
      </c>
      <c r="E8" s="9">
        <f t="shared" si="0"/>
        <v>19.428571428570194</v>
      </c>
      <c r="F8" s="18">
        <f t="shared" si="1"/>
        <v>5.7369442335270101E-3</v>
      </c>
      <c r="G8" s="2"/>
      <c r="H8" s="14">
        <v>0.29007633587786258</v>
      </c>
      <c r="I8" s="14">
        <v>0.27774515560775104</v>
      </c>
      <c r="J8" s="14">
        <v>0.41984732824427479</v>
      </c>
      <c r="K8" s="20"/>
      <c r="L8" s="17">
        <v>0.34779050736497547</v>
      </c>
      <c r="M8" s="14">
        <v>0.28232405891980361</v>
      </c>
      <c r="N8" s="14">
        <v>0.35720130932896893</v>
      </c>
    </row>
    <row r="9" spans="1:14" x14ac:dyDescent="0.25">
      <c r="A9" s="12">
        <v>7</v>
      </c>
      <c r="B9" s="2"/>
      <c r="C9" s="10">
        <v>3373</v>
      </c>
      <c r="D9" s="11">
        <v>3386.5714285714298</v>
      </c>
      <c r="E9" s="9">
        <f t="shared" si="0"/>
        <v>-13.571428571429806</v>
      </c>
      <c r="F9" s="18">
        <f t="shared" si="1"/>
        <v>-4.0074242807731633E-3</v>
      </c>
      <c r="G9" s="2"/>
      <c r="H9" s="14">
        <v>0.339756892973614</v>
      </c>
      <c r="I9" s="14">
        <v>0.19033501334123926</v>
      </c>
      <c r="J9" s="14">
        <v>0.44530091906314856</v>
      </c>
      <c r="K9" s="20"/>
      <c r="L9" s="14">
        <v>0.39893617021276595</v>
      </c>
      <c r="M9" s="14">
        <v>0.1804418985270049</v>
      </c>
      <c r="N9" s="14">
        <v>0.40098199672667756</v>
      </c>
    </row>
    <row r="10" spans="1:14" x14ac:dyDescent="0.25">
      <c r="C10" s="22">
        <f>SUM(C3:C9)</f>
        <v>23706</v>
      </c>
      <c r="D10" s="22"/>
      <c r="E10" s="23" t="s">
        <v>11</v>
      </c>
      <c r="F10" s="21">
        <v>2.01E-2</v>
      </c>
      <c r="G10" s="7"/>
      <c r="H10" s="8"/>
      <c r="I10" s="8"/>
      <c r="J10" s="8"/>
      <c r="K10" s="7"/>
      <c r="L10" s="8"/>
      <c r="M10" s="8"/>
      <c r="N10" s="8"/>
    </row>
  </sheetData>
  <sheetProtection password="CC3D" sheet="1" objects="1" scenarios="1"/>
  <mergeCells count="2">
    <mergeCell ref="H1:J1"/>
    <mergeCell ref="L1:N1"/>
  </mergeCells>
  <conditionalFormatting sqref="N3:N9 J3:J9">
    <cfRule type="cellIs" dxfId="1" priority="2" operator="greaterThan">
      <formula>0.4766</formula>
    </cfRule>
  </conditionalFormatting>
  <conditionalFormatting sqref="I3:I9 M3:M9">
    <cfRule type="cellIs" dxfId="0" priority="1" operator="greaterThan">
      <formula>0.4</formula>
    </cfRule>
  </conditionalFormatting>
  <printOptions horizontalCentered="1"/>
  <pageMargins left="0.25" right="0.25" top="0.75" bottom="0.75" header="0.3" footer="0.3"/>
  <pageSetup fitToHeight="0" orientation="landscape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Maxson, Jon</dc:creator>
  <cp:lastModifiedBy>Randy Heuser</cp:lastModifiedBy>
  <cp:lastPrinted>2016-01-20T01:09:22Z</cp:lastPrinted>
  <dcterms:created xsi:type="dcterms:W3CDTF">2015-11-02T17:13:06Z</dcterms:created>
  <dcterms:modified xsi:type="dcterms:W3CDTF">2016-02-02T23:20:43Z</dcterms:modified>
</cp:coreProperties>
</file>